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1555" windowHeight="98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3" i="1"/>
  <c r="D12"/>
  <c r="D11"/>
  <c r="D10"/>
  <c r="B6"/>
  <c r="C6"/>
  <c r="F6"/>
  <c r="G6"/>
  <c r="D7"/>
  <c r="H7"/>
  <c r="D8"/>
  <c r="H8"/>
  <c r="D9"/>
  <c r="H9"/>
  <c r="H10"/>
  <c r="H11"/>
  <c r="H12"/>
  <c r="H13"/>
  <c r="H14"/>
  <c r="H6" l="1"/>
  <c r="D6"/>
</calcChain>
</file>

<file path=xl/sharedStrings.xml><?xml version="1.0" encoding="utf-8"?>
<sst xmlns="http://schemas.openxmlformats.org/spreadsheetml/2006/main" count="32" uniqueCount="27">
  <si>
    <t>세입세출결산서총괄</t>
  </si>
  <si>
    <t>광장종합사회복지관</t>
  </si>
  <si>
    <t>(단위:원)</t>
    <phoneticPr fontId="6" type="noConversion"/>
  </si>
  <si>
    <t>세입</t>
  </si>
  <si>
    <t>세출</t>
  </si>
  <si>
    <t>항목</t>
  </si>
  <si>
    <t>예산액</t>
  </si>
  <si>
    <t>결산액</t>
  </si>
  <si>
    <t>증감</t>
    <phoneticPr fontId="6" type="noConversion"/>
  </si>
  <si>
    <t>세입총액</t>
  </si>
  <si>
    <t>세출총액</t>
  </si>
  <si>
    <t>실비사업비</t>
    <phoneticPr fontId="6" type="noConversion"/>
  </si>
  <si>
    <t>인건비</t>
  </si>
  <si>
    <t>보조금수입</t>
  </si>
  <si>
    <t>운영비</t>
    <phoneticPr fontId="6" type="noConversion"/>
  </si>
  <si>
    <t>기타보조금</t>
  </si>
  <si>
    <t>재산조성비</t>
    <phoneticPr fontId="6" type="noConversion"/>
  </si>
  <si>
    <t>기부금수입</t>
  </si>
  <si>
    <t>무료사업비</t>
    <phoneticPr fontId="6" type="noConversion"/>
  </si>
  <si>
    <t>법인전입금</t>
  </si>
  <si>
    <t>기타잡지출</t>
  </si>
  <si>
    <t>잡수입</t>
  </si>
  <si>
    <t>예비비</t>
  </si>
  <si>
    <t>전기이월금</t>
  </si>
  <si>
    <t>차기이월금</t>
  </si>
  <si>
    <t xml:space="preserve">                      </t>
    <phoneticPr fontId="6" type="noConversion"/>
  </si>
  <si>
    <t>(2011.1.1~2011.12.31)</t>
    <phoneticPr fontId="6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</si>
</sst>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2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b/>
      <sz val="10"/>
      <name val="돋움"/>
      <family val="3"/>
      <charset val="129"/>
    </font>
    <font>
      <b/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1" fontId="2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41" fontId="5" fillId="0" borderId="0" xfId="1" applyFont="1" applyAlignment="1">
      <alignment horizontal="center" vertical="center"/>
    </xf>
    <xf numFmtId="41" fontId="5" fillId="0" borderId="0" xfId="1" applyFont="1">
      <alignment vertical="center"/>
    </xf>
    <xf numFmtId="41" fontId="8" fillId="2" borderId="5" xfId="1" applyFont="1" applyFill="1" applyBorder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8" fillId="2" borderId="5" xfId="1" applyFont="1" applyFill="1" applyBorder="1">
      <alignment vertical="center"/>
    </xf>
    <xf numFmtId="41" fontId="9" fillId="0" borderId="5" xfId="1" applyFont="1" applyBorder="1">
      <alignment vertical="center"/>
    </xf>
    <xf numFmtId="41" fontId="4" fillId="0" borderId="5" xfId="1" applyFont="1" applyBorder="1">
      <alignment vertical="center"/>
    </xf>
    <xf numFmtId="41" fontId="6" fillId="0" borderId="5" xfId="1" applyFont="1" applyBorder="1">
      <alignment vertical="center"/>
    </xf>
    <xf numFmtId="41" fontId="2" fillId="0" borderId="0" xfId="1" applyFont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/>
    </xf>
    <xf numFmtId="41" fontId="7" fillId="2" borderId="3" xfId="1" applyFont="1" applyFill="1" applyBorder="1" applyAlignment="1">
      <alignment horizontal="center" vertical="center"/>
    </xf>
    <xf numFmtId="41" fontId="7" fillId="2" borderId="4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topLeftCell="A4" workbookViewId="0">
      <selection activeCell="F7" sqref="F7:F14"/>
    </sheetView>
  </sheetViews>
  <sheetFormatPr defaultRowHeight="16.5"/>
  <cols>
    <col min="1" max="1" width="14.125" customWidth="1"/>
    <col min="2" max="2" width="15.125" customWidth="1"/>
    <col min="3" max="3" width="14.375" customWidth="1"/>
    <col min="4" max="4" width="12.125" customWidth="1"/>
    <col min="5" max="5" width="11.75" customWidth="1"/>
    <col min="6" max="6" width="14.5" customWidth="1"/>
    <col min="7" max="7" width="14.625" customWidth="1"/>
    <col min="8" max="8" width="13" customWidth="1"/>
  </cols>
  <sheetData>
    <row r="2" spans="1:10" s="2" customFormat="1" ht="36.75" customHeight="1">
      <c r="A2" s="11" t="s">
        <v>0</v>
      </c>
      <c r="B2" s="11"/>
      <c r="C2" s="11"/>
      <c r="D2" s="11"/>
      <c r="E2" s="11"/>
      <c r="F2" s="11"/>
      <c r="G2" s="11"/>
      <c r="H2" s="11"/>
      <c r="I2" s="1"/>
      <c r="J2" s="1"/>
    </row>
    <row r="3" spans="1:10" s="4" customFormat="1" ht="27" customHeight="1">
      <c r="A3" s="12" t="s">
        <v>1</v>
      </c>
      <c r="B3" s="12"/>
      <c r="C3" s="12" t="s">
        <v>26</v>
      </c>
      <c r="D3" s="12"/>
      <c r="E3" s="12"/>
      <c r="F3" s="12"/>
      <c r="G3" s="3"/>
      <c r="H3" s="3" t="s">
        <v>2</v>
      </c>
      <c r="J3" s="3"/>
    </row>
    <row r="4" spans="1:10" s="3" customFormat="1" ht="33" customHeight="1">
      <c r="A4" s="13" t="s">
        <v>3</v>
      </c>
      <c r="B4" s="14"/>
      <c r="C4" s="14"/>
      <c r="D4" s="15"/>
      <c r="E4" s="13" t="s">
        <v>4</v>
      </c>
      <c r="F4" s="14"/>
      <c r="G4" s="14"/>
      <c r="H4" s="15"/>
    </row>
    <row r="5" spans="1:10" s="6" customFormat="1" ht="32.2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5</v>
      </c>
      <c r="F5" s="5" t="s">
        <v>6</v>
      </c>
      <c r="G5" s="5" t="s">
        <v>7</v>
      </c>
      <c r="H5" s="5" t="s">
        <v>8</v>
      </c>
    </row>
    <row r="6" spans="1:10" s="2" customFormat="1" ht="33" customHeight="1">
      <c r="A6" s="7" t="s">
        <v>9</v>
      </c>
      <c r="B6" s="8">
        <f>SUM(B7:B14)</f>
        <v>1373258000</v>
      </c>
      <c r="C6" s="8">
        <f>SUM(C7:C14)</f>
        <v>1335561916</v>
      </c>
      <c r="D6" s="8">
        <f>SUM(+B6-C6)</f>
        <v>37696084</v>
      </c>
      <c r="E6" s="7" t="s">
        <v>10</v>
      </c>
      <c r="F6" s="8">
        <f>SUM(F7:F14)</f>
        <v>1373258000</v>
      </c>
      <c r="G6" s="8">
        <f>SUM(G7:G14)</f>
        <v>1335561916</v>
      </c>
      <c r="H6" s="8">
        <f>SUM(+F6-G6)</f>
        <v>37696084</v>
      </c>
    </row>
    <row r="7" spans="1:10" s="2" customFormat="1" ht="33" customHeight="1">
      <c r="A7" s="9" t="s">
        <v>11</v>
      </c>
      <c r="B7" s="10">
        <v>273972000</v>
      </c>
      <c r="C7" s="10">
        <v>249673074</v>
      </c>
      <c r="D7" s="8">
        <f t="shared" ref="D7:D9" si="0">SUM(+B7-C7)</f>
        <v>24298926</v>
      </c>
      <c r="E7" s="9" t="s">
        <v>12</v>
      </c>
      <c r="F7" s="10">
        <v>536510781</v>
      </c>
      <c r="G7" s="10">
        <v>517641942</v>
      </c>
      <c r="H7" s="8">
        <f t="shared" ref="H7:H14" si="1">SUM(+F7-G7)</f>
        <v>18868839</v>
      </c>
    </row>
    <row r="8" spans="1:10" s="2" customFormat="1" ht="33" customHeight="1">
      <c r="A8" s="9" t="s">
        <v>13</v>
      </c>
      <c r="B8" s="10">
        <v>592557000</v>
      </c>
      <c r="C8" s="10">
        <v>595314000</v>
      </c>
      <c r="D8" s="8">
        <f t="shared" si="0"/>
        <v>-2757000</v>
      </c>
      <c r="E8" s="9" t="s">
        <v>14</v>
      </c>
      <c r="F8" s="10">
        <v>63667796</v>
      </c>
      <c r="G8" s="10">
        <v>57115842</v>
      </c>
      <c r="H8" s="8">
        <f t="shared" si="1"/>
        <v>6551954</v>
      </c>
    </row>
    <row r="9" spans="1:10" s="2" customFormat="1" ht="33" customHeight="1">
      <c r="A9" s="9" t="s">
        <v>15</v>
      </c>
      <c r="B9" s="10">
        <v>51529000</v>
      </c>
      <c r="C9" s="10">
        <v>46945325</v>
      </c>
      <c r="D9" s="8">
        <f t="shared" si="0"/>
        <v>4583675</v>
      </c>
      <c r="E9" s="9" t="s">
        <v>16</v>
      </c>
      <c r="F9" s="10">
        <v>57011200</v>
      </c>
      <c r="G9" s="10">
        <v>51369175</v>
      </c>
      <c r="H9" s="8">
        <f t="shared" si="1"/>
        <v>5642025</v>
      </c>
    </row>
    <row r="10" spans="1:10" s="2" customFormat="1" ht="33" customHeight="1">
      <c r="A10" s="9" t="s">
        <v>17</v>
      </c>
      <c r="B10" s="10">
        <v>303950000</v>
      </c>
      <c r="C10" s="10">
        <v>273283905</v>
      </c>
      <c r="D10" s="8">
        <f t="shared" ref="D10:D13" si="2">SUM(+B10-C10)</f>
        <v>30666095</v>
      </c>
      <c r="E10" s="9" t="s">
        <v>11</v>
      </c>
      <c r="F10" s="10">
        <v>178116350</v>
      </c>
      <c r="G10" s="10">
        <v>166333840</v>
      </c>
      <c r="H10" s="8">
        <f t="shared" si="1"/>
        <v>11782510</v>
      </c>
    </row>
    <row r="11" spans="1:10" s="2" customFormat="1" ht="33" customHeight="1">
      <c r="A11" s="9" t="s">
        <v>19</v>
      </c>
      <c r="B11" s="10">
        <v>50000000</v>
      </c>
      <c r="C11" s="10">
        <v>63500000</v>
      </c>
      <c r="D11" s="8">
        <f t="shared" si="2"/>
        <v>-13500000</v>
      </c>
      <c r="E11" s="9" t="s">
        <v>18</v>
      </c>
      <c r="F11" s="10">
        <v>379615450</v>
      </c>
      <c r="G11" s="10">
        <v>312500742</v>
      </c>
      <c r="H11" s="8">
        <f t="shared" si="1"/>
        <v>67114708</v>
      </c>
    </row>
    <row r="12" spans="1:10" s="2" customFormat="1" ht="33" customHeight="1">
      <c r="A12" s="9" t="s">
        <v>21</v>
      </c>
      <c r="B12" s="10">
        <v>1250000</v>
      </c>
      <c r="C12" s="10">
        <v>1297404</v>
      </c>
      <c r="D12" s="8">
        <f t="shared" si="2"/>
        <v>-47404</v>
      </c>
      <c r="E12" s="9" t="s">
        <v>20</v>
      </c>
      <c r="F12" s="10">
        <v>39250000</v>
      </c>
      <c r="G12" s="10">
        <v>39175385</v>
      </c>
      <c r="H12" s="8">
        <f t="shared" si="1"/>
        <v>74615</v>
      </c>
    </row>
    <row r="13" spans="1:10" s="2" customFormat="1" ht="33" customHeight="1">
      <c r="A13" s="9" t="s">
        <v>23</v>
      </c>
      <c r="B13" s="10">
        <v>100000000</v>
      </c>
      <c r="C13" s="10">
        <v>105548208</v>
      </c>
      <c r="D13" s="8">
        <f t="shared" si="2"/>
        <v>-5548208</v>
      </c>
      <c r="E13" s="9" t="s">
        <v>22</v>
      </c>
      <c r="F13" s="10">
        <v>5000000</v>
      </c>
      <c r="G13" s="10">
        <v>0</v>
      </c>
      <c r="H13" s="8">
        <f t="shared" si="1"/>
        <v>5000000</v>
      </c>
    </row>
    <row r="14" spans="1:10" s="2" customFormat="1" ht="33" customHeight="1">
      <c r="A14" s="9"/>
      <c r="B14" s="10"/>
      <c r="C14" s="10"/>
      <c r="D14" s="8"/>
      <c r="E14" s="9" t="s">
        <v>24</v>
      </c>
      <c r="F14" s="10">
        <v>114086423</v>
      </c>
      <c r="G14" s="10">
        <v>191424990</v>
      </c>
      <c r="H14" s="8">
        <f t="shared" si="1"/>
        <v>-77338567</v>
      </c>
    </row>
    <row r="15" spans="1:10" s="2" customFormat="1" ht="12">
      <c r="G15" s="2" t="s">
        <v>25</v>
      </c>
    </row>
    <row r="16" spans="1:10" s="2" customFormat="1" ht="12"/>
  </sheetData>
  <mergeCells count="5">
    <mergeCell ref="A2:H2"/>
    <mergeCell ref="A3:B3"/>
    <mergeCell ref="C3:F3"/>
    <mergeCell ref="A4:D4"/>
    <mergeCell ref="E4:H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조현정</dc:creator>
  <cp:lastModifiedBy>조현정</cp:lastModifiedBy>
  <cp:lastPrinted>2011-01-18T06:23:23Z</cp:lastPrinted>
  <dcterms:created xsi:type="dcterms:W3CDTF">2011-01-18T02:04:29Z</dcterms:created>
  <dcterms:modified xsi:type="dcterms:W3CDTF">2012-03-05T01:51:03Z</dcterms:modified>
</cp:coreProperties>
</file>